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89" firstSheet="1" activeTab="1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  <definedName name="SMETKA">'list'!$A$2:$C$7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<sst xmlns="http://schemas.openxmlformats.org/spreadsheetml/2006/main" count="2834" uniqueCount="1305">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</sst>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6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72" fontId="131" fillId="33" borderId="10" xfId="60" applyNumberFormat="1" applyFont="1" applyFill="1" applyBorder="1" applyAlignment="1" applyProtection="1" quotePrefix="1">
      <alignment horizontal="right" vertical="center"/>
      <protection/>
    </xf>
    <xf numFmtId="0" fontId="3" fillId="34" borderId="11" xfId="60" applyFont="1" applyFill="1" applyBorder="1" applyAlignment="1" applyProtection="1">
      <alignment horizontal="right" vertical="center"/>
      <protection/>
    </xf>
    <xf numFmtId="172" fontId="4" fillId="34" borderId="12" xfId="60" applyNumberFormat="1" applyFont="1" applyFill="1" applyBorder="1" applyAlignment="1" applyProtection="1" quotePrefix="1">
      <alignment horizontal="right" vertical="center"/>
      <protection/>
    </xf>
    <xf numFmtId="172" fontId="4" fillId="34" borderId="13" xfId="60" applyNumberFormat="1" applyFont="1" applyFill="1" applyBorder="1" applyAlignment="1" applyProtection="1" quotePrefix="1">
      <alignment horizontal="right" vertical="center"/>
      <protection/>
    </xf>
    <xf numFmtId="0" fontId="6" fillId="34" borderId="11" xfId="60" applyFont="1" applyFill="1" applyBorder="1" applyAlignment="1" applyProtection="1" quotePrefix="1">
      <alignment horizontal="right" vertical="center"/>
      <protection/>
    </xf>
    <xf numFmtId="172" fontId="4" fillId="34" borderId="14" xfId="60" applyNumberFormat="1" applyFont="1" applyFill="1" applyBorder="1" applyAlignment="1" applyProtection="1" quotePrefix="1">
      <alignment horizontal="right" vertical="center"/>
      <protection/>
    </xf>
    <xf numFmtId="172" fontId="4" fillId="34" borderId="15" xfId="60" applyNumberFormat="1" applyFont="1" applyFill="1" applyBorder="1" applyAlignment="1" applyProtection="1" quotePrefix="1">
      <alignment horizontal="right" vertical="center"/>
      <protection/>
    </xf>
    <xf numFmtId="172" fontId="4" fillId="34" borderId="16" xfId="60" applyNumberFormat="1" applyFont="1" applyFill="1" applyBorder="1" applyAlignment="1" applyProtection="1" quotePrefix="1">
      <alignment horizontal="right" vertical="center"/>
      <protection/>
    </xf>
    <xf numFmtId="172" fontId="4" fillId="34" borderId="17" xfId="60" applyNumberFormat="1" applyFont="1" applyFill="1" applyBorder="1" applyAlignment="1" applyProtection="1" quotePrefix="1">
      <alignment horizontal="right" vertical="center"/>
      <protection/>
    </xf>
    <xf numFmtId="172" fontId="4" fillId="34" borderId="18" xfId="60" applyNumberFormat="1" applyFont="1" applyFill="1" applyBorder="1" applyAlignment="1" applyProtection="1" quotePrefix="1">
      <alignment horizontal="right" vertical="center"/>
      <protection/>
    </xf>
    <xf numFmtId="0" fontId="131" fillId="33" borderId="19" xfId="55" applyFont="1" applyFill="1" applyBorder="1" applyAlignment="1" applyProtection="1">
      <alignment vertical="center"/>
      <protection/>
    </xf>
    <xf numFmtId="172" fontId="131" fillId="33" borderId="10" xfId="60" applyNumberFormat="1" applyFont="1" applyFill="1" applyBorder="1" applyAlignment="1" applyProtection="1" quotePrefix="1">
      <alignment horizontal="right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2" fillId="35" borderId="21" xfId="55" applyFont="1" applyFill="1" applyBorder="1" applyAlignment="1" applyProtection="1">
      <alignment vertical="center"/>
      <protection/>
    </xf>
    <xf numFmtId="0" fontId="132" fillId="35" borderId="22" xfId="55" applyFont="1" applyFill="1" applyBorder="1" applyAlignment="1" applyProtection="1">
      <alignment horizontal="center" vertical="center"/>
      <protection/>
    </xf>
    <xf numFmtId="0" fontId="133" fillId="35" borderId="23" xfId="55" applyFont="1" applyFill="1" applyBorder="1" applyAlignment="1" applyProtection="1">
      <alignment horizontal="center" vertical="center" wrapText="1"/>
      <protection/>
    </xf>
    <xf numFmtId="0" fontId="134" fillId="36" borderId="0" xfId="57" applyFont="1" applyFill="1" applyBorder="1">
      <alignment/>
      <protection/>
    </xf>
    <xf numFmtId="0" fontId="134" fillId="36" borderId="0" xfId="57" applyFont="1" applyFill="1" applyBorder="1" applyAlignment="1">
      <alignment/>
      <protection/>
    </xf>
    <xf numFmtId="0" fontId="134" fillId="0" borderId="0" xfId="57" applyFont="1" applyFill="1" applyBorder="1">
      <alignment/>
      <protection/>
    </xf>
    <xf numFmtId="0" fontId="14" fillId="37" borderId="0" xfId="55" applyFont="1" applyFill="1" applyBorder="1" applyAlignment="1">
      <alignment horizontal="center"/>
      <protection/>
    </xf>
    <xf numFmtId="0" fontId="3" fillId="37" borderId="0" xfId="57" applyFont="1" applyFill="1" applyBorder="1" applyAlignment="1">
      <alignment horizontal="left" vertical="center" wrapText="1"/>
      <protection/>
    </xf>
    <xf numFmtId="0" fontId="15" fillId="37" borderId="24" xfId="56" applyFont="1" applyFill="1" applyBorder="1" applyAlignment="1" applyProtection="1" quotePrefix="1">
      <alignment horizontal="left"/>
      <protection/>
    </xf>
    <xf numFmtId="0" fontId="15" fillId="37" borderId="25" xfId="56" applyFont="1" applyFill="1" applyBorder="1" applyAlignment="1" applyProtection="1" quotePrefix="1">
      <alignment horizontal="left"/>
      <protection/>
    </xf>
    <xf numFmtId="0" fontId="15" fillId="37" borderId="26" xfId="56" applyFont="1" applyFill="1" applyBorder="1" applyAlignment="1" applyProtection="1" quotePrefix="1">
      <alignment horizontal="left"/>
      <protection/>
    </xf>
    <xf numFmtId="0" fontId="19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0" fontId="126" fillId="38" borderId="0" xfId="57" applyFill="1">
      <alignment/>
      <protection/>
    </xf>
    <xf numFmtId="0" fontId="126" fillId="38" borderId="0" xfId="57" applyFill="1" applyAlignment="1">
      <alignment/>
      <protection/>
    </xf>
    <xf numFmtId="0" fontId="126" fillId="32" borderId="0" xfId="57" applyFill="1">
      <alignment/>
      <protection/>
    </xf>
    <xf numFmtId="0" fontId="126" fillId="32" borderId="0" xfId="57" applyFill="1" applyAlignment="1">
      <alignment/>
      <protection/>
    </xf>
    <xf numFmtId="175" fontId="20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7" fillId="37" borderId="0" xfId="62" applyFont="1" applyFill="1" applyBorder="1">
      <alignment/>
      <protection/>
    </xf>
    <xf numFmtId="0" fontId="7" fillId="37" borderId="0" xfId="62" applyFont="1" applyFill="1" applyBorder="1" applyAlignment="1" quotePrefix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7" fillId="37" borderId="0" xfId="62" applyFont="1" applyFill="1" applyBorder="1" applyAlignment="1">
      <alignment horizontal="left"/>
      <protection/>
    </xf>
    <xf numFmtId="175" fontId="21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175" fontId="20" fillId="37" borderId="0" xfId="62" applyNumberFormat="1" applyFont="1" applyFill="1" applyBorder="1" applyAlignment="1">
      <alignment horizontal="right"/>
      <protection/>
    </xf>
    <xf numFmtId="0" fontId="4" fillId="37" borderId="0" xfId="62" applyFont="1" applyFill="1" applyBorder="1" applyAlignment="1">
      <alignment horizontal="left"/>
      <protection/>
    </xf>
    <xf numFmtId="0" fontId="22" fillId="37" borderId="0" xfId="55" applyFont="1" applyFill="1" applyBorder="1">
      <alignment/>
      <protection/>
    </xf>
    <xf numFmtId="0" fontId="23" fillId="37" borderId="0" xfId="55" applyFont="1" applyFill="1" applyBorder="1">
      <alignment/>
      <protection/>
    </xf>
    <xf numFmtId="0" fontId="22" fillId="37" borderId="27" xfId="55" applyNumberFormat="1" applyFont="1" applyFill="1" applyBorder="1" applyProtection="1">
      <alignment/>
      <protection locked="0"/>
    </xf>
    <xf numFmtId="49" fontId="2" fillId="39" borderId="27" xfId="56" applyNumberFormat="1" applyFont="1" applyFill="1" applyBorder="1">
      <alignment/>
      <protection/>
    </xf>
    <xf numFmtId="49" fontId="2" fillId="40" borderId="27" xfId="56" applyNumberFormat="1" applyFont="1" applyFill="1" applyBorder="1">
      <alignment/>
      <protection/>
    </xf>
    <xf numFmtId="49" fontId="2" fillId="41" borderId="27" xfId="56" applyNumberFormat="1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49" fontId="22" fillId="37" borderId="27" xfId="55" applyNumberFormat="1" applyFont="1" applyFill="1" applyBorder="1" applyProtection="1">
      <alignment/>
      <protection locked="0"/>
    </xf>
    <xf numFmtId="0" fontId="134" fillId="0" borderId="0" xfId="57" applyFont="1" applyFill="1" applyBorder="1" applyAlignment="1">
      <alignment/>
      <protection/>
    </xf>
    <xf numFmtId="49" fontId="135" fillId="37" borderId="28" xfId="55" applyNumberFormat="1" applyFont="1" applyFill="1" applyBorder="1" applyAlignment="1" quotePrefix="1">
      <alignment horizontal="center"/>
      <protection/>
    </xf>
    <xf numFmtId="0" fontId="3" fillId="37" borderId="29" xfId="55" applyFont="1" applyFill="1" applyBorder="1">
      <alignment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3" fillId="37" borderId="31" xfId="55" applyFont="1" applyFill="1" applyBorder="1">
      <alignment/>
      <protection/>
    </xf>
    <xf numFmtId="0" fontId="3" fillId="37" borderId="30" xfId="55" applyFont="1" applyFill="1" applyBorder="1">
      <alignment/>
      <protection/>
    </xf>
    <xf numFmtId="0" fontId="3" fillId="37" borderId="30" xfId="55" applyFont="1" applyFill="1" applyBorder="1" applyAlignment="1" quotePrefix="1">
      <alignment horizontal="left"/>
      <protection/>
    </xf>
    <xf numFmtId="49" fontId="135" fillId="37" borderId="30" xfId="55" applyNumberFormat="1" applyFont="1" applyFill="1" applyBorder="1" applyAlignment="1" quotePrefix="1">
      <alignment horizontal="center" vertical="center"/>
      <protection/>
    </xf>
    <xf numFmtId="0" fontId="8" fillId="37" borderId="30" xfId="55" applyFont="1" applyFill="1" applyBorder="1" applyAlignment="1">
      <alignment wrapText="1"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8" fillId="37" borderId="30" xfId="55" applyFont="1" applyFill="1" applyBorder="1">
      <alignment/>
      <protection/>
    </xf>
    <xf numFmtId="49" fontId="135" fillId="37" borderId="32" xfId="55" applyNumberFormat="1" applyFont="1" applyFill="1" applyBorder="1" applyAlignment="1" quotePrefix="1">
      <alignment horizontal="center"/>
      <protection/>
    </xf>
    <xf numFmtId="0" fontId="3" fillId="37" borderId="32" xfId="55" applyFont="1" applyFill="1" applyBorder="1">
      <alignment/>
      <protection/>
    </xf>
    <xf numFmtId="49" fontId="133" fillId="37" borderId="32" xfId="55" applyNumberFormat="1" applyFont="1" applyFill="1" applyBorder="1" applyAlignment="1" quotePrefix="1">
      <alignment horizontal="center"/>
      <protection/>
    </xf>
    <xf numFmtId="0" fontId="136" fillId="37" borderId="32" xfId="55" applyFont="1" applyFill="1" applyBorder="1">
      <alignment/>
      <protection/>
    </xf>
    <xf numFmtId="49" fontId="135" fillId="37" borderId="33" xfId="55" applyNumberFormat="1" applyFont="1" applyFill="1" applyBorder="1" applyAlignment="1" quotePrefix="1">
      <alignment horizontal="center"/>
      <protection/>
    </xf>
    <xf numFmtId="0" fontId="3" fillId="37" borderId="33" xfId="55" applyFont="1" applyFill="1" applyBorder="1">
      <alignment/>
      <protection/>
    </xf>
    <xf numFmtId="176" fontId="5" fillId="37" borderId="0" xfId="61" applyNumberFormat="1" applyFont="1" applyFill="1" applyBorder="1" applyAlignment="1" quotePrefix="1">
      <alignment horizontal="left"/>
      <protection/>
    </xf>
    <xf numFmtId="0" fontId="137" fillId="37" borderId="34" xfId="61" applyFont="1" applyFill="1" applyBorder="1">
      <alignment/>
      <protection/>
    </xf>
    <xf numFmtId="0" fontId="5" fillId="42" borderId="0" xfId="61" applyFont="1" applyFill="1" applyBorder="1" applyAlignment="1" quotePrefix="1">
      <alignment horizontal="left"/>
      <protection/>
    </xf>
    <xf numFmtId="176" fontId="138" fillId="37" borderId="20" xfId="55" applyNumberFormat="1" applyFont="1" applyFill="1" applyBorder="1" applyAlignment="1">
      <alignment horizontal="center"/>
      <protection/>
    </xf>
    <xf numFmtId="177" fontId="139" fillId="37" borderId="35" xfId="55" applyNumberFormat="1" applyFont="1" applyFill="1" applyBorder="1" applyAlignment="1">
      <alignment horizontal="left"/>
      <protection/>
    </xf>
    <xf numFmtId="177" fontId="140" fillId="37" borderId="35" xfId="55" applyNumberFormat="1" applyFont="1" applyFill="1" applyBorder="1" applyAlignment="1">
      <alignment horizontal="left"/>
      <protection/>
    </xf>
    <xf numFmtId="49" fontId="141" fillId="37" borderId="30" xfId="55" applyNumberFormat="1" applyFont="1" applyFill="1" applyBorder="1" applyAlignment="1" quotePrefix="1">
      <alignment horizontal="center"/>
      <protection/>
    </xf>
    <xf numFmtId="0" fontId="136" fillId="37" borderId="36" xfId="55" applyFont="1" applyFill="1" applyBorder="1">
      <alignment/>
      <protection/>
    </xf>
    <xf numFmtId="0" fontId="136" fillId="37" borderId="31" xfId="55" applyFont="1" applyFill="1" applyBorder="1">
      <alignment/>
      <protection/>
    </xf>
    <xf numFmtId="0" fontId="136" fillId="37" borderId="30" xfId="55" applyFont="1" applyFill="1" applyBorder="1">
      <alignment/>
      <protection/>
    </xf>
    <xf numFmtId="0" fontId="142" fillId="37" borderId="30" xfId="55" applyFont="1" applyFill="1" applyBorder="1">
      <alignment/>
      <protection/>
    </xf>
    <xf numFmtId="0" fontId="136" fillId="37" borderId="30" xfId="55" applyFont="1" applyFill="1" applyBorder="1" applyAlignment="1">
      <alignment horizontal="left"/>
      <protection/>
    </xf>
    <xf numFmtId="0" fontId="134" fillId="0" borderId="0" xfId="57" applyFont="1" applyFill="1" applyBorder="1" quotePrefix="1">
      <alignment/>
      <protection/>
    </xf>
    <xf numFmtId="177" fontId="134" fillId="0" borderId="0" xfId="57" applyNumberFormat="1" applyFont="1" applyFill="1" applyBorder="1">
      <alignment/>
      <protection/>
    </xf>
    <xf numFmtId="0" fontId="136" fillId="37" borderId="30" xfId="55" applyFont="1" applyFill="1" applyBorder="1" applyAlignment="1">
      <alignment horizontal="left" wrapText="1"/>
      <protection/>
    </xf>
    <xf numFmtId="0" fontId="3" fillId="0" borderId="27" xfId="59" applyFont="1" applyFill="1" applyBorder="1" applyAlignment="1">
      <alignment/>
      <protection/>
    </xf>
    <xf numFmtId="49" fontId="143" fillId="37" borderId="32" xfId="55" applyNumberFormat="1" applyFont="1" applyFill="1" applyBorder="1" applyAlignment="1" quotePrefix="1">
      <alignment horizontal="center"/>
      <protection/>
    </xf>
    <xf numFmtId="0" fontId="144" fillId="37" borderId="32" xfId="55" applyFont="1" applyFill="1" applyBorder="1">
      <alignment/>
      <protection/>
    </xf>
    <xf numFmtId="177" fontId="145" fillId="37" borderId="10" xfId="55" applyNumberFormat="1" applyFont="1" applyFill="1" applyBorder="1" applyAlignment="1">
      <alignment horizontal="left"/>
      <protection/>
    </xf>
    <xf numFmtId="49" fontId="141" fillId="37" borderId="37" xfId="55" applyNumberFormat="1" applyFont="1" applyFill="1" applyBorder="1" applyAlignment="1" quotePrefix="1">
      <alignment horizontal="center"/>
      <protection/>
    </xf>
    <xf numFmtId="0" fontId="3" fillId="37" borderId="36" xfId="55" applyFont="1" applyFill="1" applyBorder="1">
      <alignment/>
      <protection/>
    </xf>
    <xf numFmtId="49" fontId="141" fillId="37" borderId="38" xfId="55" applyNumberFormat="1" applyFont="1" applyFill="1" applyBorder="1" applyAlignment="1" quotePrefix="1">
      <alignment horizontal="center"/>
      <protection/>
    </xf>
    <xf numFmtId="0" fontId="8" fillId="37" borderId="38" xfId="55" applyFont="1" applyFill="1" applyBorder="1">
      <alignment/>
      <protection/>
    </xf>
    <xf numFmtId="49" fontId="138" fillId="37" borderId="20" xfId="55" applyNumberFormat="1" applyFont="1" applyFill="1" applyBorder="1" applyAlignment="1">
      <alignment horizontal="center"/>
      <protection/>
    </xf>
    <xf numFmtId="177" fontId="139" fillId="37" borderId="10" xfId="55" applyNumberFormat="1" applyFont="1" applyFill="1" applyBorder="1" applyAlignment="1">
      <alignment horizontal="left"/>
      <protection/>
    </xf>
    <xf numFmtId="49" fontId="135" fillId="37" borderId="38" xfId="55" applyNumberFormat="1" applyFont="1" applyFill="1" applyBorder="1" applyAlignment="1" quotePrefix="1">
      <alignment horizontal="center"/>
      <protection/>
    </xf>
    <xf numFmtId="0" fontId="3" fillId="37" borderId="38" xfId="55" applyFont="1" applyFill="1" applyBorder="1">
      <alignment/>
      <protection/>
    </xf>
    <xf numFmtId="49" fontId="141" fillId="37" borderId="33" xfId="55" applyNumberFormat="1" applyFont="1" applyFill="1" applyBorder="1" applyAlignment="1" quotePrefix="1">
      <alignment horizontal="center"/>
      <protection/>
    </xf>
    <xf numFmtId="0" fontId="8" fillId="37" borderId="33" xfId="55" applyFont="1" applyFill="1" applyBorder="1">
      <alignment/>
      <protection/>
    </xf>
    <xf numFmtId="49" fontId="135" fillId="37" borderId="37" xfId="55" applyNumberFormat="1" applyFont="1" applyFill="1" applyBorder="1" applyAlignment="1" quotePrefix="1">
      <alignment horizontal="center"/>
      <protection/>
    </xf>
    <xf numFmtId="0" fontId="3" fillId="37" borderId="37" xfId="55" applyFont="1" applyFill="1" applyBorder="1">
      <alignment/>
      <protection/>
    </xf>
    <xf numFmtId="49" fontId="141" fillId="37" borderId="32" xfId="55" applyNumberFormat="1" applyFont="1" applyFill="1" applyBorder="1" applyAlignment="1" quotePrefix="1">
      <alignment horizontal="center"/>
      <protection/>
    </xf>
    <xf numFmtId="0" fontId="41" fillId="37" borderId="32" xfId="55" applyFont="1" applyFill="1" applyBorder="1">
      <alignment/>
      <protection/>
    </xf>
    <xf numFmtId="0" fontId="3" fillId="37" borderId="28" xfId="55" applyFont="1" applyFill="1" applyBorder="1">
      <alignment/>
      <protection/>
    </xf>
    <xf numFmtId="49" fontId="133" fillId="37" borderId="30" xfId="55" applyNumberFormat="1" applyFont="1" applyFill="1" applyBorder="1" applyAlignment="1" quotePrefix="1">
      <alignment horizontal="center"/>
      <protection/>
    </xf>
    <xf numFmtId="0" fontId="136" fillId="37" borderId="30" xfId="55" applyFont="1" applyFill="1" applyBorder="1">
      <alignment/>
      <protection/>
    </xf>
    <xf numFmtId="0" fontId="3" fillId="37" borderId="33" xfId="55" applyFont="1" applyFill="1" applyBorder="1" applyAlignment="1">
      <alignment horizontal="left" wrapText="1"/>
      <protection/>
    </xf>
    <xf numFmtId="0" fontId="42" fillId="37" borderId="39" xfId="55" applyFont="1" applyFill="1" applyBorder="1" applyAlignment="1">
      <alignment horizontal="left"/>
      <protection/>
    </xf>
    <xf numFmtId="0" fontId="42" fillId="37" borderId="30" xfId="55" applyFont="1" applyFill="1" applyBorder="1" applyAlignment="1">
      <alignment horizontal="left"/>
      <protection/>
    </xf>
    <xf numFmtId="0" fontId="146" fillId="37" borderId="30" xfId="55" applyFont="1" applyFill="1" applyBorder="1" applyAlignment="1">
      <alignment horizontal="left"/>
      <protection/>
    </xf>
    <xf numFmtId="0" fontId="42" fillId="37" borderId="30" xfId="55" applyFont="1" applyFill="1" applyBorder="1" applyAlignment="1" quotePrefix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9" xfId="55" applyFont="1" applyFill="1" applyBorder="1" applyAlignment="1">
      <alignment horizontal="left"/>
      <protection/>
    </xf>
    <xf numFmtId="0" fontId="42" fillId="37" borderId="32" xfId="55" applyFont="1" applyFill="1" applyBorder="1" applyAlignment="1">
      <alignment horizontal="left"/>
      <protection/>
    </xf>
    <xf numFmtId="0" fontId="42" fillId="37" borderId="37" xfId="55" applyFont="1" applyFill="1" applyBorder="1" applyAlignment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3" xfId="55" applyFont="1" applyFill="1" applyBorder="1" applyAlignment="1">
      <alignment horizontal="left"/>
      <protection/>
    </xf>
    <xf numFmtId="0" fontId="141" fillId="0" borderId="0" xfId="55" applyNumberFormat="1" applyFont="1" applyFill="1" applyBorder="1" applyAlignment="1" quotePrefix="1">
      <alignment horizontal="center"/>
      <protection/>
    </xf>
    <xf numFmtId="0" fontId="146" fillId="0" borderId="0" xfId="55" applyFont="1" applyFill="1" applyBorder="1" applyAlignment="1">
      <alignment horizontal="left"/>
      <protection/>
    </xf>
    <xf numFmtId="0" fontId="134" fillId="36" borderId="27" xfId="57" applyFont="1" applyFill="1" applyBorder="1">
      <alignment/>
      <protection/>
    </xf>
    <xf numFmtId="0" fontId="134" fillId="36" borderId="27" xfId="57" applyFont="1" applyFill="1" applyBorder="1" applyAlignment="1">
      <alignment/>
      <protection/>
    </xf>
    <xf numFmtId="0" fontId="134" fillId="40" borderId="27" xfId="57" applyFont="1" applyFill="1" applyBorder="1">
      <alignment/>
      <protection/>
    </xf>
    <xf numFmtId="0" fontId="134" fillId="0" borderId="27" xfId="57" applyFont="1" applyFill="1" applyBorder="1">
      <alignment/>
      <protection/>
    </xf>
    <xf numFmtId="14" fontId="134" fillId="37" borderId="27" xfId="57" applyNumberFormat="1" applyFont="1" applyFill="1" applyBorder="1" applyAlignment="1">
      <alignment horizontal="left"/>
      <protection/>
    </xf>
    <xf numFmtId="178" fontId="50" fillId="32" borderId="27" xfId="55" applyNumberFormat="1" applyFont="1" applyFill="1" applyBorder="1" applyAlignment="1" applyProtection="1" quotePrefix="1">
      <alignment horizontal="center" vertical="center"/>
      <protection/>
    </xf>
    <xf numFmtId="178" fontId="147" fillId="32" borderId="40" xfId="55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Alignment="1">
      <alignment vertical="center"/>
      <protection/>
    </xf>
    <xf numFmtId="0" fontId="3" fillId="34" borderId="0" xfId="55" applyFont="1" applyFill="1" applyAlignment="1">
      <alignment vertical="center" wrapText="1"/>
      <protection/>
    </xf>
    <xf numFmtId="0" fontId="3" fillId="34" borderId="0" xfId="55" applyFont="1" applyFill="1" applyAlignment="1">
      <alignment horizontal="center" vertical="center"/>
      <protection/>
    </xf>
    <xf numFmtId="0" fontId="50" fillId="0" borderId="0" xfId="55" applyFont="1" applyAlignment="1">
      <alignment horizontal="right" vertical="center"/>
      <protection/>
    </xf>
    <xf numFmtId="49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50" fillId="34" borderId="0" xfId="55" applyFont="1" applyFill="1" applyAlignment="1" quotePrefix="1">
      <alignment vertical="center"/>
      <protection/>
    </xf>
    <xf numFmtId="0" fontId="36" fillId="34" borderId="0" xfId="55" applyFont="1" applyFill="1" applyAlignment="1">
      <alignment horizontal="left" vertical="center"/>
      <protection/>
    </xf>
    <xf numFmtId="0" fontId="3" fillId="34" borderId="0" xfId="55" applyFont="1" applyFill="1" applyAlignment="1">
      <alignment horizontal="left" vertical="center"/>
      <protection/>
    </xf>
    <xf numFmtId="0" fontId="0" fillId="0" borderId="0" xfId="0" applyAlignment="1">
      <alignment/>
    </xf>
    <xf numFmtId="179" fontId="149" fillId="33" borderId="41" xfId="55" applyNumberFormat="1" applyFont="1" applyFill="1" applyBorder="1" applyAlignment="1" applyProtection="1">
      <alignment horizontal="center" vertical="center"/>
      <protection/>
    </xf>
    <xf numFmtId="179" fontId="149" fillId="33" borderId="27" xfId="55" applyNumberFormat="1" applyFont="1" applyFill="1" applyBorder="1" applyAlignment="1" applyProtection="1">
      <alignment horizontal="center" vertical="center"/>
      <protection/>
    </xf>
    <xf numFmtId="3" fontId="132" fillId="33" borderId="41" xfId="55" applyNumberFormat="1" applyFont="1" applyFill="1" applyBorder="1" applyAlignment="1" applyProtection="1">
      <alignment horizontal="right" vertical="center"/>
      <protection/>
    </xf>
    <xf numFmtId="3" fontId="3" fillId="34" borderId="42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 locked="0"/>
    </xf>
    <xf numFmtId="179" fontId="149" fillId="33" borderId="40" xfId="55" applyNumberFormat="1" applyFont="1" applyFill="1" applyBorder="1" applyAlignment="1" applyProtection="1">
      <alignment horizontal="center" vertical="center"/>
      <protection/>
    </xf>
    <xf numFmtId="0" fontId="150" fillId="35" borderId="11" xfId="55" applyFont="1" applyFill="1" applyBorder="1" applyAlignment="1" applyProtection="1">
      <alignment horizontal="center" vertical="center"/>
      <protection/>
    </xf>
    <xf numFmtId="0" fontId="150" fillId="35" borderId="44" xfId="55" applyFont="1" applyFill="1" applyBorder="1" applyAlignment="1" applyProtection="1">
      <alignment horizontal="center" vertical="center"/>
      <protection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172" fontId="131" fillId="33" borderId="21" xfId="60" applyNumberFormat="1" applyFont="1" applyFill="1" applyBorder="1" applyAlignment="1" applyProtection="1" quotePrefix="1">
      <alignment horizontal="right" vertical="center"/>
      <protection/>
    </xf>
    <xf numFmtId="0" fontId="3" fillId="34" borderId="46" xfId="60" applyFont="1" applyFill="1" applyBorder="1" applyAlignment="1" applyProtection="1">
      <alignment vertical="center" wrapText="1"/>
      <protection/>
    </xf>
    <xf numFmtId="0" fontId="3" fillId="34" borderId="31" xfId="60" applyFont="1" applyFill="1" applyBorder="1" applyAlignment="1" applyProtection="1">
      <alignment vertical="center" wrapText="1"/>
      <protection/>
    </xf>
    <xf numFmtId="0" fontId="3" fillId="34" borderId="47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horizontal="left" vertical="center" wrapText="1"/>
      <protection/>
    </xf>
    <xf numFmtId="0" fontId="3" fillId="34" borderId="49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vertical="center" wrapText="1"/>
      <protection/>
    </xf>
    <xf numFmtId="0" fontId="5" fillId="34" borderId="49" xfId="60" applyFont="1" applyFill="1" applyBorder="1" applyAlignment="1" applyProtection="1">
      <alignment horizontal="left" vertical="center" wrapText="1"/>
      <protection/>
    </xf>
    <xf numFmtId="0" fontId="5" fillId="34" borderId="50" xfId="60" applyFont="1" applyFill="1" applyBorder="1" applyAlignment="1" applyProtection="1">
      <alignment horizontal="left" vertical="center" wrapText="1"/>
      <protection/>
    </xf>
    <xf numFmtId="0" fontId="3" fillId="34" borderId="51" xfId="60" applyFont="1" applyFill="1" applyBorder="1" applyAlignment="1" applyProtection="1">
      <alignment vertical="center" wrapText="1"/>
      <protection/>
    </xf>
    <xf numFmtId="172" fontId="131" fillId="33" borderId="52" xfId="60" applyNumberFormat="1" applyFont="1" applyFill="1" applyBorder="1" applyAlignment="1" applyProtection="1" quotePrefix="1">
      <alignment horizontal="right"/>
      <protection/>
    </xf>
    <xf numFmtId="3" fontId="132" fillId="33" borderId="53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 locked="0"/>
    </xf>
    <xf numFmtId="179" fontId="149" fillId="33" borderId="53" xfId="55" applyNumberFormat="1" applyFont="1" applyFill="1" applyBorder="1" applyAlignment="1" applyProtection="1">
      <alignment horizontal="center" vertical="center"/>
      <protection/>
    </xf>
    <xf numFmtId="179" fontId="149" fillId="33" borderId="55" xfId="55" applyNumberFormat="1" applyFont="1" applyFill="1" applyBorder="1" applyAlignment="1" applyProtection="1">
      <alignment horizontal="center" vertical="center"/>
      <protection/>
    </xf>
    <xf numFmtId="179" fontId="149" fillId="33" borderId="56" xfId="55" applyNumberFormat="1" applyFont="1" applyFill="1" applyBorder="1" applyAlignment="1" applyProtection="1">
      <alignment horizontal="center" vertical="center"/>
      <protection/>
    </xf>
    <xf numFmtId="179" fontId="149" fillId="33" borderId="57" xfId="55" applyNumberFormat="1" applyFont="1" applyFill="1" applyBorder="1" applyAlignment="1" applyProtection="1">
      <alignment horizontal="center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/>
    </xf>
    <xf numFmtId="3" fontId="132" fillId="33" borderId="59" xfId="55" applyNumberFormat="1" applyFont="1" applyFill="1" applyBorder="1" applyAlignment="1" applyProtection="1">
      <alignment horizontal="right" vertical="center"/>
      <protection/>
    </xf>
    <xf numFmtId="3" fontId="132" fillId="33" borderId="60" xfId="55" applyNumberFormat="1" applyFont="1" applyFill="1" applyBorder="1" applyAlignment="1" applyProtection="1">
      <alignment horizontal="right" vertical="center"/>
      <protection/>
    </xf>
    <xf numFmtId="0" fontId="151" fillId="32" borderId="61" xfId="0" applyFont="1" applyFill="1" applyBorder="1" applyAlignment="1" applyProtection="1">
      <alignment horizontal="center" vertical="center" wrapText="1"/>
      <protection/>
    </xf>
    <xf numFmtId="3" fontId="132" fillId="33" borderId="62" xfId="55" applyNumberFormat="1" applyFont="1" applyFill="1" applyBorder="1" applyAlignment="1" applyProtection="1">
      <alignment horizontal="right" vertical="center"/>
      <protection/>
    </xf>
    <xf numFmtId="179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64" xfId="0" applyFont="1" applyFill="1" applyBorder="1" applyAlignment="1" applyProtection="1">
      <alignment horizontal="center" vertical="center" wrapText="1"/>
      <protection/>
    </xf>
    <xf numFmtId="176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 locked="0"/>
    </xf>
    <xf numFmtId="3" fontId="132" fillId="33" borderId="59" xfId="55" applyNumberFormat="1" applyFont="1" applyFill="1" applyBorder="1" applyAlignment="1" applyProtection="1">
      <alignment horizontal="right" vertical="center"/>
      <protection locked="0"/>
    </xf>
    <xf numFmtId="3" fontId="132" fillId="33" borderId="60" xfId="55" applyNumberFormat="1" applyFont="1" applyFill="1" applyBorder="1" applyAlignment="1" applyProtection="1">
      <alignment horizontal="right" vertical="center"/>
      <protection locked="0"/>
    </xf>
    <xf numFmtId="3" fontId="132" fillId="33" borderId="62" xfId="55" applyNumberFormat="1" applyFont="1" applyFill="1" applyBorder="1" applyAlignment="1" applyProtection="1">
      <alignment horizontal="right" vertical="center"/>
      <protection locked="0"/>
    </xf>
    <xf numFmtId="3" fontId="132" fillId="33" borderId="41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 locked="0"/>
    </xf>
    <xf numFmtId="3" fontId="132" fillId="33" borderId="53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 locked="0"/>
    </xf>
    <xf numFmtId="0" fontId="52" fillId="43" borderId="0" xfId="63" applyFont="1" applyFill="1" applyProtection="1">
      <alignment/>
      <protection/>
    </xf>
    <xf numFmtId="0" fontId="53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 applyProtection="1">
      <alignment vertical="center"/>
      <protection/>
    </xf>
    <xf numFmtId="0" fontId="53" fillId="43" borderId="0" xfId="63" applyFont="1" applyFill="1" applyBorder="1" applyAlignment="1">
      <alignment horizontal="center" vertical="center"/>
      <protection/>
    </xf>
    <xf numFmtId="4" fontId="52" fillId="43" borderId="0" xfId="63" applyNumberFormat="1" applyFont="1" applyFill="1" applyAlignment="1" applyProtection="1">
      <alignment vertical="center"/>
      <protection/>
    </xf>
    <xf numFmtId="0" fontId="53" fillId="43" borderId="0" xfId="63" applyFont="1" applyFill="1" applyBorder="1" applyAlignment="1" applyProtection="1">
      <alignment horizontal="center" vertical="center"/>
      <protection/>
    </xf>
    <xf numFmtId="0" fontId="52" fillId="43" borderId="0" xfId="63" applyFont="1" applyFill="1">
      <alignment/>
      <protection/>
    </xf>
    <xf numFmtId="0" fontId="3" fillId="44" borderId="65" xfId="63" applyFont="1" applyFill="1" applyBorder="1">
      <alignment/>
      <protection/>
    </xf>
    <xf numFmtId="0" fontId="3" fillId="44" borderId="0" xfId="63" applyFont="1" applyFill="1" applyBorder="1">
      <alignment/>
      <protection/>
    </xf>
    <xf numFmtId="0" fontId="3" fillId="44" borderId="66" xfId="63" applyFont="1" applyFill="1" applyBorder="1">
      <alignment/>
      <protection/>
    </xf>
    <xf numFmtId="181" fontId="6" fillId="44" borderId="65" xfId="63" applyNumberFormat="1" applyFont="1" applyFill="1" applyBorder="1" applyAlignment="1">
      <alignment horizontal="right"/>
      <protection/>
    </xf>
    <xf numFmtId="0" fontId="27" fillId="44" borderId="0" xfId="63" applyFont="1" applyFill="1" applyBorder="1">
      <alignment/>
      <protection/>
    </xf>
    <xf numFmtId="181" fontId="6" fillId="45" borderId="67" xfId="63" applyNumberFormat="1" applyFont="1" applyFill="1" applyBorder="1" applyAlignment="1">
      <alignment horizontal="right"/>
      <protection/>
    </xf>
    <xf numFmtId="0" fontId="56" fillId="45" borderId="68" xfId="63" applyFont="1" applyFill="1" applyBorder="1">
      <alignment/>
      <protection/>
    </xf>
    <xf numFmtId="0" fontId="3" fillId="45" borderId="68" xfId="63" applyFont="1" applyFill="1" applyBorder="1">
      <alignment/>
      <protection/>
    </xf>
    <xf numFmtId="0" fontId="3" fillId="45" borderId="69" xfId="63" applyFont="1" applyFill="1" applyBorder="1">
      <alignment/>
      <protection/>
    </xf>
    <xf numFmtId="181" fontId="6" fillId="45" borderId="65" xfId="63" applyNumberFormat="1" applyFont="1" applyFill="1" applyBorder="1" applyAlignment="1">
      <alignment horizontal="right"/>
      <protection/>
    </xf>
    <xf numFmtId="0" fontId="56" fillId="45" borderId="0" xfId="63" applyFont="1" applyFill="1" applyBorder="1">
      <alignment/>
      <protection/>
    </xf>
    <xf numFmtId="0" fontId="3" fillId="45" borderId="0" xfId="63" applyFont="1" applyFill="1" applyBorder="1">
      <alignment/>
      <protection/>
    </xf>
    <xf numFmtId="0" fontId="3" fillId="45" borderId="66" xfId="63" applyFont="1" applyFill="1" applyBorder="1">
      <alignment/>
      <protection/>
    </xf>
    <xf numFmtId="181" fontId="6" fillId="45" borderId="70" xfId="63" applyNumberFormat="1" applyFont="1" applyFill="1" applyBorder="1" applyAlignment="1">
      <alignment horizontal="right"/>
      <protection/>
    </xf>
    <xf numFmtId="0" fontId="3" fillId="45" borderId="71" xfId="63" applyFont="1" applyFill="1" applyBorder="1">
      <alignment/>
      <protection/>
    </xf>
    <xf numFmtId="0" fontId="3" fillId="45" borderId="72" xfId="63" applyFont="1" applyFill="1" applyBorder="1">
      <alignment/>
      <protection/>
    </xf>
    <xf numFmtId="0" fontId="55" fillId="44" borderId="0" xfId="63" applyFont="1" applyFill="1" applyBorder="1">
      <alignment/>
      <protection/>
    </xf>
    <xf numFmtId="181" fontId="6" fillId="44" borderId="65" xfId="58" applyNumberFormat="1" applyFont="1" applyFill="1" applyBorder="1" applyAlignment="1">
      <alignment horizontal="right"/>
      <protection/>
    </xf>
    <xf numFmtId="0" fontId="58" fillId="44" borderId="0" xfId="58" applyFont="1" applyFill="1" applyBorder="1">
      <alignment/>
      <protection/>
    </xf>
    <xf numFmtId="0" fontId="55" fillId="44" borderId="0" xfId="58" applyFont="1" applyFill="1" applyBorder="1">
      <alignment/>
      <protection/>
    </xf>
    <xf numFmtId="0" fontId="55" fillId="44" borderId="66" xfId="58" applyFont="1" applyFill="1" applyBorder="1">
      <alignment/>
      <protection/>
    </xf>
    <xf numFmtId="0" fontId="52" fillId="43" borderId="0" xfId="58" applyFont="1" applyFill="1">
      <alignment/>
      <protection/>
    </xf>
    <xf numFmtId="0" fontId="56" fillId="44" borderId="0" xfId="63" applyFont="1" applyFill="1" applyBorder="1">
      <alignment/>
      <protection/>
    </xf>
    <xf numFmtId="0" fontId="56" fillId="44" borderId="0" xfId="58" applyFont="1" applyFill="1" applyBorder="1">
      <alignment/>
      <protection/>
    </xf>
    <xf numFmtId="0" fontId="3" fillId="44" borderId="0" xfId="58" applyFont="1" applyFill="1" applyBorder="1">
      <alignment/>
      <protection/>
    </xf>
    <xf numFmtId="0" fontId="3" fillId="44" borderId="66" xfId="58" applyFont="1" applyFill="1" applyBorder="1">
      <alignment/>
      <protection/>
    </xf>
    <xf numFmtId="0" fontId="3" fillId="44" borderId="73" xfId="63" applyFont="1" applyFill="1" applyBorder="1">
      <alignment/>
      <protection/>
    </xf>
    <xf numFmtId="0" fontId="59" fillId="44" borderId="74" xfId="63" applyFont="1" applyFill="1" applyBorder="1">
      <alignment/>
      <protection/>
    </xf>
    <xf numFmtId="0" fontId="3" fillId="44" borderId="74" xfId="63" applyFont="1" applyFill="1" applyBorder="1">
      <alignment/>
      <protection/>
    </xf>
    <xf numFmtId="0" fontId="3" fillId="44" borderId="75" xfId="63" applyFont="1" applyFill="1" applyBorder="1">
      <alignment/>
      <protection/>
    </xf>
    <xf numFmtId="0" fontId="3" fillId="43" borderId="0" xfId="63" applyFont="1" applyFill="1">
      <alignment/>
      <protection/>
    </xf>
    <xf numFmtId="0" fontId="60" fillId="44" borderId="0" xfId="63" applyFont="1" applyFill="1" applyBorder="1">
      <alignment/>
      <protection/>
    </xf>
    <xf numFmtId="0" fontId="61" fillId="44" borderId="0" xfId="63" applyFont="1" applyFill="1" applyBorder="1">
      <alignment/>
      <protection/>
    </xf>
    <xf numFmtId="0" fontId="62" fillId="44" borderId="0" xfId="63" applyFont="1" applyFill="1" applyBorder="1">
      <alignment/>
      <protection/>
    </xf>
    <xf numFmtId="0" fontId="27" fillId="44" borderId="66" xfId="63" applyFont="1" applyFill="1" applyBorder="1">
      <alignment/>
      <protection/>
    </xf>
    <xf numFmtId="0" fontId="6" fillId="44" borderId="0" xfId="63" applyFont="1" applyFill="1" applyBorder="1">
      <alignment/>
      <protection/>
    </xf>
    <xf numFmtId="0" fontId="56" fillId="45" borderId="71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66" fillId="44" borderId="0" xfId="63" applyFont="1" applyFill="1" applyBorder="1">
      <alignment/>
      <protection/>
    </xf>
    <xf numFmtId="0" fontId="59" fillId="44" borderId="66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57" fillId="44" borderId="0" xfId="63" applyFont="1" applyFill="1" applyBorder="1">
      <alignment/>
      <protection/>
    </xf>
    <xf numFmtId="3" fontId="149" fillId="33" borderId="55" xfId="55" applyNumberFormat="1" applyFont="1" applyFill="1" applyBorder="1" applyAlignment="1" applyProtection="1">
      <alignment horizontal="center" vertical="center"/>
      <protection/>
    </xf>
    <xf numFmtId="3" fontId="149" fillId="33" borderId="56" xfId="55" applyNumberFormat="1" applyFont="1" applyFill="1" applyBorder="1" applyAlignment="1" applyProtection="1">
      <alignment horizontal="center" vertical="center"/>
      <protection/>
    </xf>
    <xf numFmtId="3" fontId="149" fillId="33" borderId="57" xfId="55" applyNumberFormat="1" applyFont="1" applyFill="1" applyBorder="1" applyAlignment="1" applyProtection="1">
      <alignment horizontal="center" vertical="center"/>
      <protection/>
    </xf>
    <xf numFmtId="3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32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55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60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55" applyFont="1" applyFill="1" applyBorder="1" applyAlignment="1" applyProtection="1">
      <alignment horizontal="center" vertical="center"/>
      <protection/>
    </xf>
    <xf numFmtId="0" fontId="150" fillId="35" borderId="88" xfId="55" applyFont="1" applyFill="1" applyBorder="1" applyAlignment="1" applyProtection="1">
      <alignment horizontal="center" vertical="center"/>
      <protection/>
    </xf>
    <xf numFmtId="0" fontId="4" fillId="0" borderId="89" xfId="60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30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60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58" applyFont="1" applyFill="1" applyBorder="1" applyAlignment="1">
      <alignment horizontal="center" wrapText="1"/>
      <protection/>
    </xf>
    <xf numFmtId="0" fontId="54" fillId="47" borderId="98" xfId="58" applyFont="1" applyFill="1" applyBorder="1" applyAlignment="1">
      <alignment horizontal="center" wrapText="1"/>
      <protection/>
    </xf>
    <xf numFmtId="0" fontId="54" fillId="47" borderId="99" xfId="58" applyFont="1" applyFill="1" applyBorder="1" applyAlignment="1">
      <alignment horizontal="center" wrapText="1"/>
      <protection/>
    </xf>
    <xf numFmtId="0" fontId="131" fillId="33" borderId="100" xfId="55" applyFont="1" applyFill="1" applyBorder="1" applyAlignment="1" applyProtection="1">
      <alignment wrapText="1"/>
      <protection/>
    </xf>
    <xf numFmtId="0" fontId="131" fillId="33" borderId="101" xfId="55" applyFont="1" applyFill="1" applyBorder="1" applyAlignment="1" applyProtection="1">
      <alignment wrapText="1"/>
      <protection/>
    </xf>
    <xf numFmtId="0" fontId="131" fillId="33" borderId="22" xfId="60" applyFont="1" applyFill="1" applyBorder="1" applyAlignment="1" applyProtection="1">
      <alignment vertical="center" wrapText="1"/>
      <protection/>
    </xf>
    <xf numFmtId="0" fontId="131" fillId="33" borderId="23" xfId="60" applyFont="1" applyFill="1" applyBorder="1" applyAlignment="1" applyProtection="1">
      <alignment vertical="center" wrapText="1"/>
      <protection/>
    </xf>
    <xf numFmtId="0" fontId="131" fillId="33" borderId="19" xfId="60" applyFont="1" applyFill="1" applyBorder="1" applyAlignment="1" applyProtection="1">
      <alignment horizontal="left" vertical="center"/>
      <protection/>
    </xf>
    <xf numFmtId="0" fontId="131" fillId="33" borderId="20" xfId="60" applyFont="1" applyFill="1" applyBorder="1" applyAlignment="1" applyProtection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/>
      <protection/>
    </xf>
    <xf numFmtId="0" fontId="131" fillId="33" borderId="20" xfId="60" applyFont="1" applyFill="1" applyBorder="1" applyAlignment="1" applyProtection="1" quotePrefix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 wrapText="1"/>
      <protection/>
    </xf>
    <xf numFmtId="0" fontId="131" fillId="33" borderId="20" xfId="60" applyFont="1" applyFill="1" applyBorder="1" applyAlignment="1" applyProtection="1" quotePrefix="1">
      <alignment horizontal="left" vertical="center" wrapText="1"/>
      <protection/>
    </xf>
    <xf numFmtId="0" fontId="131" fillId="33" borderId="19" xfId="55" applyFont="1" applyFill="1" applyBorder="1" applyAlignment="1" applyProtection="1">
      <alignment horizontal="left" vertical="center"/>
      <protection/>
    </xf>
    <xf numFmtId="0" fontId="131" fillId="33" borderId="20" xfId="55" applyFont="1" applyFill="1" applyBorder="1" applyAlignment="1" applyProtection="1">
      <alignment horizontal="left" vertical="center"/>
      <protection/>
    </xf>
    <xf numFmtId="0" fontId="131" fillId="33" borderId="19" xfId="55" applyFont="1" applyFill="1" applyBorder="1" applyAlignment="1" applyProtection="1">
      <alignment vertical="center" wrapText="1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1" fillId="33" borderId="19" xfId="55" applyFont="1" applyFill="1" applyBorder="1" applyAlignment="1" applyProtection="1">
      <alignment horizontal="left"/>
      <protection/>
    </xf>
    <xf numFmtId="0" fontId="131" fillId="33" borderId="20" xfId="55" applyFont="1" applyFill="1" applyBorder="1" applyAlignment="1" applyProtection="1">
      <alignment horizontal="left"/>
      <protection/>
    </xf>
    <xf numFmtId="0" fontId="157" fillId="46" borderId="90" xfId="55" applyFont="1" applyFill="1" applyBorder="1" applyAlignment="1" applyProtection="1">
      <alignment horizontal="center" vertical="center"/>
      <protection/>
    </xf>
    <xf numFmtId="0" fontId="157" fillId="46" borderId="92" xfId="55" applyFont="1" applyFill="1" applyBorder="1" applyAlignment="1" applyProtection="1">
      <alignment horizontal="center" vertical="center"/>
      <protection/>
    </xf>
    <xf numFmtId="0" fontId="157" fillId="46" borderId="102" xfId="55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32" borderId="80" xfId="55" applyFont="1" applyFill="1" applyBorder="1" applyAlignment="1" applyProtection="1">
      <alignment vertical="center" wrapText="1"/>
      <protection/>
    </xf>
    <xf numFmtId="0" fontId="159" fillId="32" borderId="19" xfId="55" applyFont="1" applyFill="1" applyBorder="1" applyAlignment="1" applyProtection="1">
      <alignment vertical="center" wrapText="1"/>
      <protection/>
    </xf>
    <xf numFmtId="0" fontId="159" fillId="32" borderId="40" xfId="55" applyFont="1" applyFill="1" applyBorder="1" applyAlignment="1" applyProtection="1">
      <alignment vertical="center" wrapText="1"/>
      <protection/>
    </xf>
    <xf numFmtId="0" fontId="160" fillId="35" borderId="90" xfId="55" applyFont="1" applyFill="1" applyBorder="1" applyAlignment="1" applyProtection="1">
      <alignment horizontal="center" vertical="center" wrapText="1"/>
      <protection/>
    </xf>
    <xf numFmtId="0" fontId="160" fillId="35" borderId="92" xfId="55" applyFont="1" applyFill="1" applyBorder="1" applyAlignment="1" applyProtection="1">
      <alignment horizontal="center" vertical="center" wrapText="1"/>
      <protection/>
    </xf>
    <xf numFmtId="0" fontId="160" fillId="35" borderId="102" xfId="55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BALANCE-09-2003-MAKET" xfId="58"/>
    <cellStyle name="Normal_DOMV" xfId="59"/>
    <cellStyle name="Normal_EBK_PROJECT_2001-last" xfId="60"/>
    <cellStyle name="Normal_EBK-2002-draft" xfId="61"/>
    <cellStyle name="Normal_Sheet2" xfId="62"/>
    <cellStyle name="Normal_Spravka-&amp;-69-05-2011-MAKET-entity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1193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1176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f>654+522</f>
        <v>1176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1176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>
        <f>565+451</f>
        <v>1016</v>
      </c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>
        <f>89+71</f>
        <v>160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1176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tabSelected="1" zoomScale="80" zoomScaleNormal="80" zoomScalePageLayoutView="0" workbookViewId="0" topLeftCell="A16">
      <selection activeCell="E8" sqref="E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ht="42" customHeight="1" thickBot="1">
      <c r="A3" s="340" t="s">
        <v>1304</v>
      </c>
      <c r="B3" s="341"/>
      <c r="C3" s="341"/>
      <c r="D3" s="341"/>
      <c r="E3" s="341"/>
      <c r="F3" s="341"/>
      <c r="G3" s="341"/>
      <c r="H3" s="341"/>
      <c r="I3" s="341"/>
      <c r="J3" s="342"/>
    </row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34" t="s">
        <v>647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44135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1201</v>
      </c>
      <c r="H11" s="336"/>
      <c r="I11" s="336"/>
      <c r="J11" s="336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8699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8699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54310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54310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13147</v>
      </c>
      <c r="E28" s="251">
        <f aca="true" t="shared" si="4" ref="E28:J28">+E29+E30+E31+E32+E33+E34+E36</f>
        <v>27205</v>
      </c>
      <c r="F28" s="255">
        <f t="shared" si="4"/>
        <v>1218</v>
      </c>
      <c r="G28" s="261">
        <f t="shared" si="4"/>
        <v>52512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52512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13147</v>
      </c>
      <c r="E36" s="257">
        <f>+'Funct. 1'!E36+'Funct. 2'!E36+'Funct. 3'!E36+'Funct. 4'!E36+'Funct. 5'!E36+'Funct. 6'!E36+'Funct. 7'!E36+'Funct. 8'!E36</f>
        <v>27205</v>
      </c>
      <c r="F36" s="258">
        <f>+'Funct. 1'!F36+'Funct. 2'!F36+'Funct. 3'!F36+'Funct. 4'!F36+'Funct. 5'!F36+'Funct. 6'!F36+'Funct. 7'!F36+'Funct. 8'!F36</f>
        <v>1218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67457</v>
      </c>
      <c r="E38" s="291">
        <f t="shared" si="5"/>
        <v>35904</v>
      </c>
      <c r="F38" s="292">
        <f t="shared" si="5"/>
        <v>1218</v>
      </c>
      <c r="G38" s="293">
        <f t="shared" si="5"/>
        <v>52512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33" t="s">
        <v>1233</v>
      </c>
      <c r="E41" s="334"/>
      <c r="F41" s="335"/>
      <c r="G41" s="336" t="s">
        <v>1201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68">
        <f>+'Funct. 1'!D43+'Funct. 2'!D43+'Funct. 3'!D43+'Funct. 4'!D43+'Funct. 5'!D43+'Funct. 6'!D43+'Funct. 7'!D43+'Funct. 8'!D43</f>
        <v>26672</v>
      </c>
      <c r="E43" s="169">
        <f>+'Funct. 1'!E43+'Funct. 2'!E43+'Funct. 3'!E43+'Funct. 4'!E43+'Funct. 5'!E43+'Funct. 6'!E43+'Funct. 7'!E43+'Funct. 8'!E43</f>
        <v>1483</v>
      </c>
      <c r="F43" s="170">
        <f>+'Funct. 1'!F43+'Funct. 2'!F43+'Funct. 3'!F43+'Funct. 4'!F43+'Funct. 5'!F43+'Funct. 6'!F43+'Funct. 7'!F43+'Funct. 8'!F43</f>
        <v>1052</v>
      </c>
      <c r="G43" s="172">
        <f>+'Funct. 1'!G43+'Funct. 2'!G43+'Funct. 3'!G43+'Funct. 4'!G43+'Funct. 5'!G43+'Funct. 6'!G43+'Funct. 7'!G43+'Funct. 8'!G43</f>
        <v>35964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21" t="s">
        <v>1</v>
      </c>
      <c r="C44" s="322"/>
      <c r="D44" s="141">
        <f>+'Funct. 1'!D44+'Funct. 2'!D44+'Funct. 3'!D44+'Funct. 4'!D44+'Funct. 5'!D44+'Funct. 6'!D44+'Funct. 7'!D44+'Funct. 8'!D44</f>
        <v>865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3810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23" t="s">
        <v>2</v>
      </c>
      <c r="C45" s="324"/>
      <c r="D45" s="141">
        <f>+'Funct. 1'!D45+'Funct. 2'!D45+'Funct. 3'!D45+'Funct. 4'!D45+'Funct. 5'!D45+'Funct. 6'!D45+'Funct. 7'!D45+'Funct. 8'!D45</f>
        <v>6232</v>
      </c>
      <c r="E45" s="143">
        <f>+'Funct. 1'!E45+'Funct. 2'!E45+'Funct. 3'!E45+'Funct. 4'!E45+'Funct. 5'!E45+'Funct. 6'!E45+'Funct. 7'!E45+'Funct. 8'!E45</f>
        <v>234</v>
      </c>
      <c r="F45" s="162">
        <f>+'Funct. 1'!F45+'Funct. 2'!F45+'Funct. 3'!F45+'Funct. 4'!F45+'Funct. 5'!F45+'Funct. 6'!F45+'Funct. 7'!F45+'Funct. 8'!F45</f>
        <v>166</v>
      </c>
      <c r="G45" s="145">
        <f>+'Funct. 1'!G45+'Funct. 2'!G45+'Funct. 3'!G45+'Funct. 4'!G45+'Funct. 5'!G45+'Funct. 6'!G45+'Funct. 7'!G45+'Funct. 8'!G45</f>
        <v>7295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25" t="s">
        <v>3</v>
      </c>
      <c r="C46" s="326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21" t="s">
        <v>4</v>
      </c>
      <c r="C47" s="322"/>
      <c r="D47" s="141">
        <f>+'Funct. 1'!D47+'Funct. 2'!D47+'Funct. 3'!D47+'Funct. 4'!D47+'Funct. 5'!D47+'Funct. 6'!D47+'Funct. 7'!D47+'Funct. 8'!D47</f>
        <v>33688</v>
      </c>
      <c r="E47" s="143">
        <f>+'Funct. 1'!E47+'Funct. 2'!E47+'Funct. 3'!E47+'Funct. 4'!E47+'Funct. 5'!E47+'Funct. 6'!E47+'Funct. 7'!E47+'Funct. 8'!E47</f>
        <v>29187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5443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6059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29675</v>
      </c>
      <c r="E52" s="178">
        <f>+'Funct. 1'!E52+'Funct. 2'!E52+'Funct. 3'!E52+'Funct. 4'!E52+'Funct. 5'!E52+'Funct. 6'!E52+'Funct. 7'!E52+'Funct. 8'!E52</f>
        <v>22231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4773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44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570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4013</v>
      </c>
      <c r="E54" s="178">
        <f>+'Funct. 1'!E54+'Funct. 2'!E54+'Funct. 3'!E54+'Funct. 4'!E54+'Funct. 5'!E54+'Funct. 6'!E54+'Funct. 7'!E54+'Funct. 8'!E54</f>
        <v>853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100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7" t="s">
        <v>22</v>
      </c>
      <c r="C65" s="328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7" t="s">
        <v>23</v>
      </c>
      <c r="C66" s="328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7" t="s">
        <v>24</v>
      </c>
      <c r="C67" s="328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7" t="s">
        <v>25</v>
      </c>
      <c r="C68" s="328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29" t="s">
        <v>26</v>
      </c>
      <c r="C69" s="330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29" t="s">
        <v>27</v>
      </c>
      <c r="C70" s="330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29" t="s">
        <v>28</v>
      </c>
      <c r="C71" s="330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7" t="s">
        <v>29</v>
      </c>
      <c r="C72" s="328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7" t="s">
        <v>35</v>
      </c>
      <c r="C78" s="328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5000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7" t="s">
        <v>36</v>
      </c>
      <c r="C79" s="328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7" t="s">
        <v>37</v>
      </c>
      <c r="C80" s="328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29" t="s">
        <v>38</v>
      </c>
      <c r="C81" s="330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7" t="s">
        <v>39</v>
      </c>
      <c r="C82" s="328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1" t="s">
        <v>40</v>
      </c>
      <c r="C83" s="332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1" t="s">
        <v>41</v>
      </c>
      <c r="C84" s="332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1" t="s">
        <v>42</v>
      </c>
      <c r="C85" s="332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1" t="s">
        <v>43</v>
      </c>
      <c r="C86" s="332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7" t="s">
        <v>44</v>
      </c>
      <c r="C87" s="328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67457</v>
      </c>
      <c r="E90" s="242">
        <f aca="true" t="shared" si="7" ref="E90:J90">SUM(E43,E44,E45,E46,E47,E65,E66,E67,E68,E69,E70,E71,E72,E73,E74,E75,E76,E77,E78,E79,E80,E81,E82,E83,E84,E85,E86,E87,E88)</f>
        <v>35904</v>
      </c>
      <c r="F90" s="243">
        <f t="shared" si="7"/>
        <v>1218</v>
      </c>
      <c r="G90" s="244">
        <f t="shared" si="7"/>
        <v>52512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D11:F11"/>
    <mergeCell ref="G11:J11"/>
    <mergeCell ref="A5:C5"/>
    <mergeCell ref="A2:J2"/>
    <mergeCell ref="D41:F41"/>
    <mergeCell ref="G41:J41"/>
    <mergeCell ref="A3:J3"/>
    <mergeCell ref="B88:C88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85:C85"/>
    <mergeCell ref="B86:C86"/>
    <mergeCell ref="B87:C87"/>
    <mergeCell ref="B69:C69"/>
    <mergeCell ref="B70:C70"/>
    <mergeCell ref="B71:C71"/>
    <mergeCell ref="B72:C72"/>
    <mergeCell ref="B74:C74"/>
    <mergeCell ref="B75:C75"/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1200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4423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4423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357</v>
      </c>
      <c r="F28" s="255">
        <f t="shared" si="4"/>
        <v>1218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357</v>
      </c>
      <c r="F36" s="312">
        <v>1218</v>
      </c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4423</v>
      </c>
      <c r="E38" s="291">
        <f t="shared" si="5"/>
        <v>357</v>
      </c>
      <c r="F38" s="292">
        <f t="shared" si="5"/>
        <v>1218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f>320+2633</f>
        <v>2953</v>
      </c>
      <c r="E43" s="182"/>
      <c r="F43" s="183">
        <f>730+322</f>
        <v>1052</v>
      </c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>
        <v>865</v>
      </c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f>51+554</f>
        <v>605</v>
      </c>
      <c r="E45" s="186"/>
      <c r="F45" s="187">
        <f>115+51</f>
        <v>166</v>
      </c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357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357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4423</v>
      </c>
      <c r="E90" s="242">
        <f aca="true" t="shared" si="8" ref="E90:J90">SUM(E43,E44,E45,E46,E47,E65,E66,E67,E68,E69,E70,E71,E72,E73,E74,E75,E76,E77,E78,E79,E80,E81,E82,E83,E84,E85,E86,E87,E88)</f>
        <v>357</v>
      </c>
      <c r="F90" s="243">
        <f t="shared" si="8"/>
        <v>1218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25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1199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8699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>
        <f>8660+39</f>
        <v>8699</v>
      </c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2739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f>2706+33</f>
        <v>2739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22</v>
      </c>
      <c r="E28" s="251">
        <f aca="true" t="shared" si="4" ref="E28:J28">+E29+E30+E31+E32+E33+E34+E36</f>
        <v>18027</v>
      </c>
      <c r="F28" s="255">
        <f t="shared" si="4"/>
        <v>0</v>
      </c>
      <c r="G28" s="261">
        <f t="shared" si="4"/>
        <v>52512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>
        <v>52512</v>
      </c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22</v>
      </c>
      <c r="E36" s="311">
        <f>7371+5413+111+5132</f>
        <v>18027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2761</v>
      </c>
      <c r="E38" s="291">
        <f t="shared" si="5"/>
        <v>26726</v>
      </c>
      <c r="F38" s="292">
        <f t="shared" si="5"/>
        <v>0</v>
      </c>
      <c r="G38" s="293">
        <f t="shared" si="5"/>
        <v>52512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f>2062+28</f>
        <v>2090</v>
      </c>
      <c r="E43" s="182"/>
      <c r="F43" s="183"/>
      <c r="G43" s="184">
        <v>35964</v>
      </c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>
        <v>3810</v>
      </c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f>644+5</f>
        <v>649</v>
      </c>
      <c r="E45" s="186"/>
      <c r="F45" s="187"/>
      <c r="G45" s="188">
        <v>7295</v>
      </c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22</v>
      </c>
      <c r="E47" s="143">
        <f aca="true" t="shared" si="7" ref="E47:J47">+SUM(E48:E64)</f>
        <v>26726</v>
      </c>
      <c r="F47" s="162">
        <f t="shared" si="7"/>
        <v>0</v>
      </c>
      <c r="G47" s="145">
        <f t="shared" si="7"/>
        <v>5443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>
        <f>6020+39</f>
        <v>6059</v>
      </c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f>9273+154+5413+111+4910</f>
        <v>19861</v>
      </c>
      <c r="F52" s="163"/>
      <c r="G52" s="146">
        <v>4773</v>
      </c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>
        <v>44</v>
      </c>
      <c r="F53" s="163"/>
      <c r="G53" s="146">
        <v>570</v>
      </c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22</v>
      </c>
      <c r="E54" s="144">
        <f>540+222</f>
        <v>762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>
        <v>100</v>
      </c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2761</v>
      </c>
      <c r="E90" s="242">
        <f aca="true" t="shared" si="8" ref="E90:J90">SUM(E43,E44,E45,E46,E47,E65,E66,E67,E68,E69,E70,E71,E72,E73,E74,E75,E76,E77,E78,E79,E80,E81,E82,E83,E84,E85,E86,E87,E88)</f>
        <v>26726</v>
      </c>
      <c r="F90" s="243">
        <f t="shared" si="8"/>
        <v>0</v>
      </c>
      <c r="G90" s="244">
        <f t="shared" si="8"/>
        <v>52512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zoomScale="80" zoomScaleNormal="80" workbookViewId="0" topLeftCell="A10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1198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47115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f>16545+1213+1198+278+10640+2481+337+2579+7329+2172+1443+330+570</f>
        <v>47115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12773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f>4566+1595+1146+3089+2377</f>
        <v>12773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59888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f>9360+12240</f>
        <v>21600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f>2155+2819</f>
        <v>4974</v>
      </c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33314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f>3487+1079+6024+1846+2569+2892+3166+1198+1271+1146+278+3089+1038+71+408</f>
        <v>29562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f>50+1750+324+360+1268</f>
        <v>3752</v>
      </c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59888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1">
      <selection activeCell="D37" sqref="D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1197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95</v>
      </c>
      <c r="E28" s="251">
        <f aca="true" t="shared" si="4" ref="E28:J28">+E29+E30+E31+E32+E33+E34+E36</f>
        <v>5000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95</v>
      </c>
      <c r="E36" s="311">
        <v>5000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95</v>
      </c>
      <c r="E38" s="291">
        <f t="shared" si="5"/>
        <v>5000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95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95</v>
      </c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>
        <v>5000</v>
      </c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95</v>
      </c>
      <c r="E90" s="242">
        <f aca="true" t="shared" si="8" ref="E90:J90">SUM(E43,E44,E45,E46,E47,E65,E66,E67,E68,E69,E70,E71,E72,E73,E74,E75,E76,E77,E78,E79,E80,E81,E82,E83,E84,E85,E86,E87,E88)</f>
        <v>5000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16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1196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33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33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257</v>
      </c>
      <c r="E28" s="251">
        <f aca="true" t="shared" si="4" ref="E28:J28">+E29+E30+E31+E32+E33+E34+E36</f>
        <v>2104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257</v>
      </c>
      <c r="E36" s="311">
        <v>2104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290</v>
      </c>
      <c r="E38" s="291">
        <f t="shared" si="5"/>
        <v>2104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v>29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v>4</v>
      </c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257</v>
      </c>
      <c r="E47" s="143">
        <f aca="true" t="shared" si="7" ref="E47:J47">+SUM(E48:E64)</f>
        <v>2104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113</v>
      </c>
      <c r="E52" s="144">
        <v>2013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144</v>
      </c>
      <c r="E54" s="144">
        <v>91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290</v>
      </c>
      <c r="E90" s="242">
        <f aca="true" t="shared" si="8" ref="E90:J90">SUM(E43,E44,E45,E46,E47,E65,E66,E67,E68,E69,E70,E71,E72,E73,E74,E75,E76,E77,E78,E79,E80,E81,E82,E83,E84,E85,E86,E87,E88)</f>
        <v>2104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1195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541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541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541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>
        <v>467</v>
      </c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>
        <v>74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541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1194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44135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2020-05-27T07:01:11Z</cp:lastPrinted>
  <dcterms:created xsi:type="dcterms:W3CDTF">2020-05-21T16:55:48Z</dcterms:created>
  <dcterms:modified xsi:type="dcterms:W3CDTF">2020-11-05T12:16:25Z</dcterms:modified>
  <cp:category/>
  <cp:version/>
  <cp:contentType/>
  <cp:contentStatus/>
</cp:coreProperties>
</file>